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<sst xmlns="http://schemas.openxmlformats.org/spreadsheetml/2006/main" count="206" uniqueCount="204">
  <si>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</si>
  <si>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</si>
  <si>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</si>
  <si>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</si>
  <si>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</si>
  <si>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</si>
  <si>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</si>
  <si>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</si>
  <si>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</si>
  <si>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</si>
  <si>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</si>
  <si>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</si>
  <si>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</si>
  <si>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</si>
  <si>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</si>
  <si>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</si>
  <si>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</si>
  <si>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</si>
  <si>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</si>
  <si>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</si>
  <si>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</si>
  <si>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</si>
  <si>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</si>
  <si>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</si>
  <si>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</si>
  <si>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</si>
  <si>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</si>
  <si>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</si>
  <si>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</si>
  <si>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</si>
  <si>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</si>
  <si>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</si>
  <si>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</si>
  <si>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</si>
  <si>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</si>
  <si>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</si>
  <si>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</si>
  <si>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</si>
  <si>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</si>
  <si>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</si>
  <si>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</si>
  <si>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</si>
  <si>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</si>
  <si>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</si>
  <si>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</si>
  <si>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</si>
  <si>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</si>
  <si>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</si>
  <si>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</si>
  <si>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</si>
  <si>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</si>
  <si>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</si>
  <si>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</si>
  <si>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</si>
  <si>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</si>
  <si>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</si>
  <si>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</si>
  <si>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</si>
  <si>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</si>
  <si>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</si>
  <si>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</si>
  <si>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</si>
  <si>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</si>
  <si>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</si>
  <si>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</si>
  <si>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</si>
  <si>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</si>
  <si>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</si>
  <si>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</si>
  <si>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</si>
  <si>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</si>
  <si>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</si>
  <si>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</si>
  <si>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</si>
  <si>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</si>
  <si>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</si>
  <si>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</si>
  <si>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</si>
  <si>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</si>
  <si>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</si>
  <si>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</si>
  <si>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</si>
  <si>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</si>
  <si>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</si>
  <si>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</si>
  <si>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</si>
  <si>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</si>
  <si>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</si>
  <si>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</si>
  <si>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</si>
  <si>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</si>
  <si>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</si>
  <si>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</si>
  <si>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</si>
  <si>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</si>
  <si>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</si>
  <si>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</si>
  <si>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</si>
  <si>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</si>
  <si>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</si>
  <si>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</si>
  <si>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</si>
  <si>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</si>
  <si>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</si>
  <si>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</si>
  <si>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</si>
  <si>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</si>
  <si>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</si>
  <si>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</si>
  <si>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</si>
  <si>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</si>
  <si>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</si>
  <si>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</si>
  <si>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</si>
  <si>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</si>
  <si>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</si>
  <si>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</si>
  <si>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</si>
  <si>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</si>
  <si>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</si>
  <si>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</si>
  <si>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</si>
  <si>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</si>
  <si>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</si>
  <si>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</si>
  <si>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</si>
  <si>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</si>
  <si>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</si>
  <si>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</si>
  <si>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</si>
  <si>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</si>
  <si>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</si>
  <si>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</si>
  <si>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</si>
  <si>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</si>
  <si>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</si>
  <si>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</si>
  <si>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</si>
  <si>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</si>
  <si>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</si>
  <si>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</si>
  <si>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</si>
  <si>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</si>
  <si>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</si>
  <si>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</si>
  <si>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</si>
  <si>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</si>
  <si>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</si>
  <si>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</si>
  <si>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</si>
  <si>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</si>
  <si>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</si>
  <si>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</si>
  <si>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</si>
  <si>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</si>
  <si>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</si>
  <si>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</si>
  <si>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</si>
  <si>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</si>
  <si>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</si>
  <si>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</si>
  <si>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</si>
  <si>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</si>
  <si>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</si>
  <si>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</si>
  <si>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</si>
  <si>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</si>
  <si>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</si>
  <si>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</si>
  <si>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</si>
  <si>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</si>
  <si>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</si>
  <si>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</si>
  <si>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</si>
  <si>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</si>
  <si>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</si>
  <si>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</si>
  <si>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</si>
  <si>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</si>
  <si>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</si>
  <si>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</si>
  <si>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</si>
  <si>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</si>
  <si>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</si>
  <si>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</si>
  <si>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</si>
  <si>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</si>
  <si>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</si>
  <si>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</si>
  <si>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</si>
  <si>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</si>
  <si>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</si>
  <si>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</si>
  <si>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</si>
  <si>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</si>
  <si>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الاتحاد لانتاج التبغ والسجائر</t>
  </si>
  <si>
    <t>UNION TOBACCO &amp; CIGARETTE INDUSTRIES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</si>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</sst>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141074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3</v>
      </c>
      <c r="F6" s="13">
        <v>5.69</v>
      </c>
      <c r="G6" s="13">
        <v>7.65</v>
      </c>
      <c r="H6" s="13">
        <v>5</v>
      </c>
      <c r="I6" s="4" t="s">
        <v>137</v>
      </c>
    </row>
    <row r="7" spans="4:9" ht="20.100000000000001" customHeight="1">
      <c r="D7" s="10" t="s">
        <v>124</v>
      </c>
      <c r="E7" s="14">
        <v>9435419.5700000003</v>
      </c>
      <c r="F7" s="14">
        <v>24325093.210000001</v>
      </c>
      <c r="G7" s="14">
        <v>21096543.07</v>
      </c>
      <c r="H7" s="14">
        <v>67756083.569999993</v>
      </c>
      <c r="I7" s="4" t="s">
        <v>138</v>
      </c>
    </row>
    <row r="8" spans="4:9" ht="20.100000000000001" customHeight="1">
      <c r="D8" s="10" t="s">
        <v>24</v>
      </c>
      <c r="E8" s="14">
        <v>2260512</v>
      </c>
      <c r="F8" s="14">
        <v>3118495</v>
      </c>
      <c r="G8" s="14">
        <v>2850001</v>
      </c>
      <c r="H8" s="14">
        <v>24657148</v>
      </c>
      <c r="I8" s="4" t="s">
        <v>1</v>
      </c>
    </row>
    <row r="9" spans="4:9" ht="20.100000000000001" customHeight="1">
      <c r="D9" s="10" t="s">
        <v>25</v>
      </c>
      <c r="E9" s="14">
        <v>2455</v>
      </c>
      <c r="F9" s="14">
        <v>3204</v>
      </c>
      <c r="G9" s="14">
        <v>3510</v>
      </c>
      <c r="H9" s="14">
        <v>11764</v>
      </c>
      <c r="I9" s="4" t="s">
        <v>2</v>
      </c>
    </row>
    <row r="10" spans="4:9" ht="20.100000000000001" customHeight="1">
      <c r="D10" s="10" t="s">
        <v>26</v>
      </c>
      <c r="E10" s="14">
        <v>15083657</v>
      </c>
      <c r="F10" s="14">
        <v>15083657</v>
      </c>
      <c r="G10" s="14">
        <v>15083657</v>
      </c>
      <c r="H10" s="14">
        <v>15000000</v>
      </c>
      <c r="I10" s="4" t="s">
        <v>23</v>
      </c>
    </row>
    <row r="11" spans="4:9" ht="20.100000000000001" customHeight="1">
      <c r="D11" s="10" t="s">
        <v>125</v>
      </c>
      <c r="E11" s="14">
        <v>45250971</v>
      </c>
      <c r="F11" s="14">
        <v>85826008.329999998</v>
      </c>
      <c r="G11" s="14">
        <v>115389976.05</v>
      </c>
      <c r="H11" s="14">
        <v>75000000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70817</v>
      </c>
      <c r="F16" s="56">
        <v>482698</v>
      </c>
      <c r="G16" s="56">
        <v>296886</v>
      </c>
      <c r="H16" s="56">
        <v>381662</v>
      </c>
      <c r="I16" s="3" t="s">
        <v>57</v>
      </c>
    </row>
    <row r="17" spans="4:9" ht="20.100000000000001" customHeight="1">
      <c r="D17" s="10" t="s">
        <v>126</v>
      </c>
      <c r="E17" s="57">
        <v>8922885</v>
      </c>
      <c r="F17" s="57">
        <v>13213031</v>
      </c>
      <c r="G17" s="57">
        <v>13795728</v>
      </c>
      <c r="H17" s="57">
        <v>10019275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782435</v>
      </c>
      <c r="F19" s="57">
        <v>1135101</v>
      </c>
      <c r="G19" s="57">
        <v>5494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10186967</v>
      </c>
      <c r="F21" s="57">
        <v>14178571</v>
      </c>
      <c r="G21" s="57">
        <v>19947396</v>
      </c>
      <c r="H21" s="57">
        <v>17167147</v>
      </c>
      <c r="I21" s="4" t="s">
        <v>168</v>
      </c>
    </row>
    <row r="22" spans="4:9" ht="20.100000000000001" customHeight="1">
      <c r="D22" s="19" t="s">
        <v>179</v>
      </c>
      <c r="E22" s="57">
        <v>2219583</v>
      </c>
      <c r="F22" s="57">
        <v>2262069</v>
      </c>
      <c r="G22" s="57">
        <v>2073769</v>
      </c>
      <c r="H22" s="57">
        <v>1960945</v>
      </c>
      <c r="I22" s="4" t="s">
        <v>169</v>
      </c>
    </row>
    <row r="23" spans="4:9" ht="20.100000000000001" customHeight="1">
      <c r="D23" s="10" t="s">
        <v>68</v>
      </c>
      <c r="E23" s="57">
        <v>38792388</v>
      </c>
      <c r="F23" s="57">
        <v>41585721</v>
      </c>
      <c r="G23" s="57">
        <v>59483428</v>
      </c>
      <c r="H23" s="57">
        <v>37734086</v>
      </c>
      <c r="I23" s="4" t="s">
        <v>59</v>
      </c>
    </row>
    <row r="24" spans="4:9" ht="20.100000000000001" customHeight="1">
      <c r="D24" s="10" t="s">
        <v>96</v>
      </c>
      <c r="E24" s="57">
        <v>9640252</v>
      </c>
      <c r="F24" s="57">
        <v>13702505</v>
      </c>
      <c r="G24" s="57">
        <v>17568258</v>
      </c>
      <c r="H24" s="57">
        <v>10774924</v>
      </c>
      <c r="I24" s="4" t="s">
        <v>80</v>
      </c>
    </row>
    <row r="25" spans="4:9" ht="20.100000000000001" customHeight="1">
      <c r="D25" s="10" t="s">
        <v>156</v>
      </c>
      <c r="E25" s="57">
        <v>26120501</v>
      </c>
      <c r="F25" s="57">
        <v>27133353</v>
      </c>
      <c r="G25" s="57">
        <v>20893010</v>
      </c>
      <c r="H25" s="57">
        <v>21906355</v>
      </c>
      <c r="I25" s="4" t="s">
        <v>170</v>
      </c>
    </row>
    <row r="26" spans="4:9" ht="20.100000000000001" customHeight="1">
      <c r="D26" s="10" t="s">
        <v>180</v>
      </c>
      <c r="E26" s="57">
        <v>17203</v>
      </c>
      <c r="F26" s="57">
        <v>115223</v>
      </c>
      <c r="G26" s="57">
        <v>115223</v>
      </c>
      <c r="H26" s="57">
        <v>1115223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26137704</v>
      </c>
      <c r="F28" s="57">
        <v>27248576</v>
      </c>
      <c r="G28" s="57">
        <v>21008233</v>
      </c>
      <c r="H28" s="57">
        <v>23021578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106500</v>
      </c>
      <c r="H29" s="57">
        <v>156500</v>
      </c>
      <c r="I29" s="4" t="s">
        <v>173</v>
      </c>
    </row>
    <row r="30" spans="4:9" ht="20.100000000000001" customHeight="1">
      <c r="D30" s="21" t="s">
        <v>28</v>
      </c>
      <c r="E30" s="58">
        <v>74570344</v>
      </c>
      <c r="F30" s="58">
        <v>82536802</v>
      </c>
      <c r="G30" s="58">
        <v>98166419</v>
      </c>
      <c r="H30" s="58">
        <v>71687088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21203266</v>
      </c>
      <c r="F35" s="56">
        <v>24022981</v>
      </c>
      <c r="G35" s="56">
        <v>32875952</v>
      </c>
      <c r="H35" s="56">
        <v>16084728</v>
      </c>
      <c r="I35" s="3" t="s">
        <v>148</v>
      </c>
    </row>
    <row r="36" spans="4:9" ht="20.100000000000001" customHeight="1">
      <c r="D36" s="10" t="s">
        <v>99</v>
      </c>
      <c r="E36" s="57">
        <v>13235269</v>
      </c>
      <c r="F36" s="57">
        <v>11615445</v>
      </c>
      <c r="G36" s="57">
        <v>17901095</v>
      </c>
      <c r="H36" s="57">
        <v>10152238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2773608</v>
      </c>
      <c r="F38" s="57">
        <v>4635462</v>
      </c>
      <c r="G38" s="57">
        <v>1175363</v>
      </c>
      <c r="H38" s="57">
        <v>2308844</v>
      </c>
      <c r="I38" s="4" t="s">
        <v>83</v>
      </c>
    </row>
    <row r="39" spans="4:9" ht="20.100000000000001" customHeight="1">
      <c r="D39" s="10" t="s">
        <v>102</v>
      </c>
      <c r="E39" s="57">
        <v>39224080</v>
      </c>
      <c r="F39" s="57">
        <v>42944039</v>
      </c>
      <c r="G39" s="57">
        <v>54379295</v>
      </c>
      <c r="H39" s="57">
        <v>31482032</v>
      </c>
      <c r="I39" s="4" t="s">
        <v>84</v>
      </c>
    </row>
    <row r="40" spans="4:9" ht="20.100000000000001" customHeight="1">
      <c r="D40" s="10" t="s">
        <v>103</v>
      </c>
      <c r="E40" s="57">
        <v>5034039</v>
      </c>
      <c r="F40" s="57">
        <v>5564229</v>
      </c>
      <c r="G40" s="57">
        <v>0</v>
      </c>
      <c r="H40" s="57">
        <v>1101226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44258119</v>
      </c>
      <c r="F43" s="58">
        <v>48508268</v>
      </c>
      <c r="G43" s="58">
        <v>54379295</v>
      </c>
      <c r="H43" s="58">
        <v>32583258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15083657</v>
      </c>
      <c r="F46" s="56">
        <v>15083657</v>
      </c>
      <c r="G46" s="56">
        <v>15083657</v>
      </c>
      <c r="H46" s="56">
        <v>15000000</v>
      </c>
      <c r="I46" s="3" t="s">
        <v>5</v>
      </c>
    </row>
    <row r="47" spans="4:9" ht="20.100000000000001" customHeight="1">
      <c r="D47" s="10" t="s">
        <v>30</v>
      </c>
      <c r="E47" s="57">
        <v>15083657</v>
      </c>
      <c r="F47" s="57">
        <v>15083657</v>
      </c>
      <c r="G47" s="57">
        <v>15083657</v>
      </c>
      <c r="H47" s="57">
        <v>15000000</v>
      </c>
      <c r="I47" s="4" t="s">
        <v>6</v>
      </c>
    </row>
    <row r="48" spans="4:9" ht="20.100000000000001" customHeight="1">
      <c r="D48" s="10" t="s">
        <v>128</v>
      </c>
      <c r="E48" s="57">
        <v>15083657</v>
      </c>
      <c r="F48" s="57">
        <v>15083657</v>
      </c>
      <c r="G48" s="57">
        <v>15083657</v>
      </c>
      <c r="H48" s="57">
        <v>15000000</v>
      </c>
      <c r="I48" s="4" t="s">
        <v>7</v>
      </c>
    </row>
    <row r="49" spans="4:9" ht="20.100000000000001" customHeight="1">
      <c r="D49" s="10" t="s">
        <v>71</v>
      </c>
      <c r="E49" s="57">
        <v>3770914</v>
      </c>
      <c r="F49" s="57">
        <v>3770914</v>
      </c>
      <c r="G49" s="57">
        <v>3770914</v>
      </c>
      <c r="H49" s="57">
        <v>3750000</v>
      </c>
      <c r="I49" s="4" t="s">
        <v>60</v>
      </c>
    </row>
    <row r="50" spans="4:9" ht="20.100000000000001" customHeight="1">
      <c r="D50" s="10" t="s">
        <v>31</v>
      </c>
      <c r="E50" s="57">
        <v>7250000</v>
      </c>
      <c r="F50" s="57">
        <v>7250000</v>
      </c>
      <c r="G50" s="57">
        <v>7250000</v>
      </c>
      <c r="H50" s="57">
        <v>7250000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1500000</v>
      </c>
      <c r="I51" s="4" t="s">
        <v>9</v>
      </c>
    </row>
    <row r="52" spans="4:9" ht="20.100000000000001" customHeight="1">
      <c r="D52" s="10" t="s">
        <v>33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6033463</v>
      </c>
      <c r="H55" s="57">
        <v>3000000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-563027</v>
      </c>
      <c r="F57" s="57">
        <v>2701671</v>
      </c>
      <c r="G57" s="57">
        <v>6464429</v>
      </c>
      <c r="H57" s="57">
        <v>1832543</v>
      </c>
      <c r="I57" s="4" t="s">
        <v>199</v>
      </c>
    </row>
    <row r="58" spans="4:9" ht="20.100000000000001" customHeight="1">
      <c r="D58" s="10" t="s">
        <v>38</v>
      </c>
      <c r="E58" s="57">
        <v>-229319</v>
      </c>
      <c r="F58" s="57">
        <v>222292</v>
      </c>
      <c r="G58" s="57">
        <v>184661</v>
      </c>
      <c r="H58" s="57">
        <v>321966</v>
      </c>
      <c r="I58" s="4" t="s">
        <v>153</v>
      </c>
    </row>
    <row r="59" spans="4:9" ht="20.100000000000001" customHeight="1">
      <c r="D59" s="10" t="s">
        <v>37</v>
      </c>
      <c r="E59" s="57">
        <v>30312225</v>
      </c>
      <c r="F59" s="57">
        <v>34028534</v>
      </c>
      <c r="G59" s="57">
        <v>43787124</v>
      </c>
      <c r="H59" s="57">
        <v>37654509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1449321</v>
      </c>
      <c r="I60" s="43" t="s">
        <v>200</v>
      </c>
    </row>
    <row r="61" spans="4:9" ht="20.100000000000001" customHeight="1">
      <c r="D61" s="11" t="s">
        <v>72</v>
      </c>
      <c r="E61" s="58">
        <v>74570344</v>
      </c>
      <c r="F61" s="58">
        <v>82536802</v>
      </c>
      <c r="G61" s="58">
        <v>98166419</v>
      </c>
      <c r="H61" s="58">
        <v>71687088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32399318</v>
      </c>
      <c r="F65" s="56">
        <v>48192133</v>
      </c>
      <c r="G65" s="56">
        <v>54881792</v>
      </c>
      <c r="H65" s="56">
        <v>48100639</v>
      </c>
      <c r="I65" s="3" t="s">
        <v>86</v>
      </c>
    </row>
    <row r="66" spans="4:9" ht="20.100000000000001" customHeight="1">
      <c r="D66" s="10" t="s">
        <v>108</v>
      </c>
      <c r="E66" s="57">
        <v>28557618</v>
      </c>
      <c r="F66" s="57">
        <v>42499067</v>
      </c>
      <c r="G66" s="57">
        <v>45556624</v>
      </c>
      <c r="H66" s="57">
        <v>41389299</v>
      </c>
      <c r="I66" s="4" t="s">
        <v>87</v>
      </c>
    </row>
    <row r="67" spans="4:9" ht="20.100000000000001" customHeight="1">
      <c r="D67" s="10" t="s">
        <v>130</v>
      </c>
      <c r="E67" s="57">
        <v>3841700</v>
      </c>
      <c r="F67" s="57">
        <v>5693066</v>
      </c>
      <c r="G67" s="57">
        <v>9325168</v>
      </c>
      <c r="H67" s="57">
        <v>6711340</v>
      </c>
      <c r="I67" s="4" t="s">
        <v>88</v>
      </c>
    </row>
    <row r="68" spans="4:9" ht="20.100000000000001" customHeight="1">
      <c r="D68" s="10" t="s">
        <v>109</v>
      </c>
      <c r="E68" s="57">
        <v>3077185</v>
      </c>
      <c r="F68" s="57">
        <v>3497444</v>
      </c>
      <c r="G68" s="57">
        <v>2092815</v>
      </c>
      <c r="H68" s="57">
        <v>2655615</v>
      </c>
      <c r="I68" s="4" t="s">
        <v>89</v>
      </c>
    </row>
    <row r="69" spans="4:9" ht="20.100000000000001" customHeight="1">
      <c r="D69" s="10" t="s">
        <v>110</v>
      </c>
      <c r="E69" s="57">
        <v>751839</v>
      </c>
      <c r="F69" s="57">
        <v>1929765</v>
      </c>
      <c r="G69" s="57">
        <v>1345885</v>
      </c>
      <c r="H69" s="57">
        <v>1448932</v>
      </c>
      <c r="I69" s="4" t="s">
        <v>90</v>
      </c>
    </row>
    <row r="70" spans="4:9" ht="20.100000000000001" customHeight="1">
      <c r="D70" s="10" t="s">
        <v>111</v>
      </c>
      <c r="E70" s="57">
        <v>2151323</v>
      </c>
      <c r="F70" s="57">
        <v>3335919</v>
      </c>
      <c r="G70" s="57">
        <v>2000549</v>
      </c>
      <c r="H70" s="57">
        <v>3025524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1119132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12676</v>
      </c>
      <c r="F72" s="57">
        <v>265857</v>
      </c>
      <c r="G72" s="57">
        <v>4767336</v>
      </c>
      <c r="H72" s="57">
        <v>2606793</v>
      </c>
      <c r="I72" s="4" t="s">
        <v>93</v>
      </c>
    </row>
    <row r="73" spans="4:9" ht="20.100000000000001" customHeight="1">
      <c r="D73" s="10" t="s">
        <v>114</v>
      </c>
      <c r="E73" s="57">
        <v>1585025</v>
      </c>
      <c r="F73" s="57">
        <v>1531810</v>
      </c>
      <c r="G73" s="57">
        <v>0</v>
      </c>
      <c r="H73" s="57">
        <v>2334145</v>
      </c>
      <c r="I73" s="4" t="s">
        <v>61</v>
      </c>
    </row>
    <row r="74" spans="4:9" ht="20.100000000000001" customHeight="1">
      <c r="D74" s="10" t="s">
        <v>115</v>
      </c>
      <c r="E74" s="57">
        <v>177700</v>
      </c>
      <c r="F74" s="57">
        <v>0</v>
      </c>
      <c r="G74" s="57">
        <v>39535</v>
      </c>
      <c r="H74" s="57">
        <v>100000</v>
      </c>
      <c r="I74" s="4" t="s">
        <v>62</v>
      </c>
    </row>
    <row r="75" spans="4:9" ht="20.100000000000001" customHeight="1">
      <c r="D75" s="10" t="s">
        <v>121</v>
      </c>
      <c r="E75" s="57">
        <v>1420001</v>
      </c>
      <c r="F75" s="57">
        <v>1797667</v>
      </c>
      <c r="G75" s="57">
        <v>4727801</v>
      </c>
      <c r="H75" s="57">
        <v>4840938</v>
      </c>
      <c r="I75" s="4" t="s">
        <v>94</v>
      </c>
    </row>
    <row r="76" spans="4:9" ht="20.100000000000001" customHeight="1">
      <c r="D76" s="10" t="s">
        <v>116</v>
      </c>
      <c r="E76" s="57">
        <v>1844552</v>
      </c>
      <c r="F76" s="57">
        <v>1769359</v>
      </c>
      <c r="G76" s="57">
        <v>1044764</v>
      </c>
      <c r="H76" s="57">
        <v>980518</v>
      </c>
      <c r="I76" s="4" t="s">
        <v>95</v>
      </c>
    </row>
    <row r="77" spans="4:9" ht="20.100000000000001" customHeight="1">
      <c r="D77" s="10" t="s">
        <v>185</v>
      </c>
      <c r="E77" s="57">
        <v>-424551</v>
      </c>
      <c r="F77" s="57">
        <v>28308</v>
      </c>
      <c r="G77" s="57">
        <v>3683037</v>
      </c>
      <c r="H77" s="57">
        <v>3860420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10963</v>
      </c>
      <c r="G78" s="57">
        <v>140000</v>
      </c>
      <c r="H78" s="57">
        <v>302606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33750</v>
      </c>
      <c r="H81" s="57">
        <v>90000</v>
      </c>
      <c r="I81" s="50" t="s">
        <v>191</v>
      </c>
    </row>
    <row r="82" spans="4:9" ht="20.100000000000001" customHeight="1">
      <c r="D82" s="10" t="s">
        <v>182</v>
      </c>
      <c r="E82" s="57">
        <v>-424551</v>
      </c>
      <c r="F82" s="57">
        <v>17345</v>
      </c>
      <c r="G82" s="57">
        <v>3509287</v>
      </c>
      <c r="H82" s="57">
        <v>3467814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124395</v>
      </c>
      <c r="I83" s="50" t="s">
        <v>200</v>
      </c>
    </row>
    <row r="84" spans="4:9" ht="20.100000000000001" customHeight="1">
      <c r="D84" s="11" t="s">
        <v>192</v>
      </c>
      <c r="E84" s="58">
        <v>-424551</v>
      </c>
      <c r="F84" s="58">
        <v>17345</v>
      </c>
      <c r="G84" s="58">
        <v>3509287</v>
      </c>
      <c r="H84" s="58">
        <v>3343419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482698</v>
      </c>
      <c r="F88" s="56">
        <v>296886</v>
      </c>
      <c r="G88" s="56">
        <v>404537</v>
      </c>
      <c r="H88" s="56">
        <v>1000335</v>
      </c>
      <c r="I88" s="3" t="s">
        <v>15</v>
      </c>
    </row>
    <row r="89" spans="4:9" ht="20.100000000000001" customHeight="1">
      <c r="D89" s="10" t="s">
        <v>42</v>
      </c>
      <c r="E89" s="57">
        <v>-527195</v>
      </c>
      <c r="F89" s="57">
        <v>12745107</v>
      </c>
      <c r="G89" s="57">
        <v>871592</v>
      </c>
      <c r="H89" s="57">
        <v>-2229246</v>
      </c>
      <c r="I89" s="4" t="s">
        <v>16</v>
      </c>
    </row>
    <row r="90" spans="4:9" ht="20.100000000000001" customHeight="1">
      <c r="D90" s="10" t="s">
        <v>43</v>
      </c>
      <c r="E90" s="57">
        <v>512102</v>
      </c>
      <c r="F90" s="57">
        <v>-9305227</v>
      </c>
      <c r="G90" s="57">
        <v>-3645089</v>
      </c>
      <c r="H90" s="57">
        <v>-2696231</v>
      </c>
      <c r="I90" s="4" t="s">
        <v>17</v>
      </c>
    </row>
    <row r="91" spans="4:9" ht="20.100000000000001" customHeight="1">
      <c r="D91" s="10" t="s">
        <v>44</v>
      </c>
      <c r="E91" s="57">
        <v>-396788</v>
      </c>
      <c r="F91" s="57">
        <v>-3254068</v>
      </c>
      <c r="G91" s="57">
        <v>2665846</v>
      </c>
      <c r="H91" s="57">
        <v>4306804</v>
      </c>
      <c r="I91" s="4" t="s">
        <v>18</v>
      </c>
    </row>
    <row r="92" spans="4:9" ht="20.100000000000001" customHeight="1">
      <c r="D92" s="21" t="s">
        <v>46</v>
      </c>
      <c r="E92" s="58">
        <v>70817</v>
      </c>
      <c r="F92" s="58">
        <v>482698</v>
      </c>
      <c r="G92" s="58">
        <v>296886</v>
      </c>
      <c r="H92" s="58">
        <v>381662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14.986498300776795</v>
      </c>
      <c r="F96" s="22">
        <f>+F8*100/F10</f>
        <v>20.674661323842088</v>
      </c>
      <c r="G96" s="22">
        <f>+G8*100/G10</f>
        <v>18.894628802551001</v>
      </c>
      <c r="H96" s="22">
        <f>+H8*100/H10</f>
        <v>164.38098666666667</v>
      </c>
      <c r="I96" s="3" t="s">
        <v>21</v>
      </c>
    </row>
    <row r="97" spans="1:15" ht="20.100000000000001" customHeight="1">
      <c r="D97" s="10" t="s">
        <v>48</v>
      </c>
      <c r="E97" s="13">
        <f>+E84/E10</f>
        <v>-2.814642364248935E-2</v>
      </c>
      <c r="F97" s="13">
        <f>+F84/F10</f>
        <v>1.1499200757482087E-3</v>
      </c>
      <c r="G97" s="13">
        <f>+G84/G10</f>
        <v>0.23265491916184516</v>
      </c>
      <c r="H97" s="13">
        <f>+H84/H10</f>
        <v>0.2228946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0.400000013259384</v>
      </c>
      <c r="H98" s="13">
        <f>+H55/H10</f>
        <v>0.2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2.0096071529603199</v>
      </c>
      <c r="F99" s="13">
        <f>+F59/F10</f>
        <v>2.2559869930746901</v>
      </c>
      <c r="G99" s="13">
        <f>+G59/G10</f>
        <v>2.9029514526881646</v>
      </c>
      <c r="H99" s="13">
        <f>+H59/H10</f>
        <v>2.5103005999999999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-106.58547736314365</v>
      </c>
      <c r="F100" s="13">
        <f>+F11/F84</f>
        <v>4948.1699815508791</v>
      </c>
      <c r="G100" s="13">
        <f>+G11/G84</f>
        <v>32.881316361414726</v>
      </c>
      <c r="H100" s="13">
        <f>+H11/H84</f>
        <v>22.432127112994213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5.2287583432599218</v>
      </c>
      <c r="H101" s="13">
        <f>+H55*100/H11</f>
        <v>4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171.92845726211621</v>
      </c>
      <c r="H102" s="13">
        <f>+H55*100/H84</f>
        <v>89.72850845197685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1.4928290813359957</v>
      </c>
      <c r="F103" s="23">
        <f>+F11/F59</f>
        <v>2.5221776621349599</v>
      </c>
      <c r="G103" s="23">
        <f>+G11/G59</f>
        <v>2.635249030057329</v>
      </c>
      <c r="H103" s="23">
        <f>+H11/H59</f>
        <v>1.9917933334358442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11.857348355295628</v>
      </c>
      <c r="F105" s="30">
        <f>+F67*100/F65</f>
        <v>11.813268360626411</v>
      </c>
      <c r="G105" s="30">
        <f>+G67*100/G65</f>
        <v>16.991369378026139</v>
      </c>
      <c r="H105" s="30">
        <f>+H67*100/H65</f>
        <v>13.9527044536768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4.3828113912768165</v>
      </c>
      <c r="F106" s="31">
        <f>+F75*100/F65</f>
        <v>3.730208413891952</v>
      </c>
      <c r="G106" s="31">
        <f>+G75*100/G65</f>
        <v>8.6145164501917133</v>
      </c>
      <c r="H106" s="31">
        <f>+H75*100/H65</f>
        <v>10.064186465381468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-1.3103701750759074</v>
      </c>
      <c r="F107" s="31">
        <f>+F82*100/F65</f>
        <v>3.5991351534492157E-2</v>
      </c>
      <c r="G107" s="31">
        <f>+G82*100/G65</f>
        <v>6.3942646041878515</v>
      </c>
      <c r="H107" s="31">
        <f>+H82*100/H65</f>
        <v>7.2094967387023692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1.9042435958187345</v>
      </c>
      <c r="F108" s="31">
        <f>(F82+F76)*100/F30</f>
        <v>2.1647361621789027</v>
      </c>
      <c r="G108" s="31">
        <f>(G82+G76)*100/G30</f>
        <v>4.6391128925666525</v>
      </c>
      <c r="H108" s="31">
        <f>(H82+H76)*100/H30</f>
        <v>6.2052067172821976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-1.4005933249703708</v>
      </c>
      <c r="F109" s="29">
        <f>+F84*100/F59</f>
        <v>5.0971928440996017E-2</v>
      </c>
      <c r="G109" s="29">
        <f>+G84*100/G59</f>
        <v>8.0144267981610309</v>
      </c>
      <c r="H109" s="29">
        <f>+H84*100/H59</f>
        <v>8.8791995667769825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59.350831209790314</v>
      </c>
      <c r="F111" s="22">
        <f>+F43*100/F30</f>
        <v>58.771683448554256</v>
      </c>
      <c r="G111" s="22">
        <f>+G43*100/G30</f>
        <v>55.395007329339371</v>
      </c>
      <c r="H111" s="22">
        <f>+H43*100/H30</f>
        <v>45.452059651244305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40.649168790209686</v>
      </c>
      <c r="F112" s="13">
        <f>+F59*100/F30</f>
        <v>41.228316551445744</v>
      </c>
      <c r="G112" s="13">
        <f>+G59*100/G30</f>
        <v>44.604992670660629</v>
      </c>
      <c r="H112" s="13">
        <f>+H59*100/H30</f>
        <v>52.526208066925527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0.76983516864799695</v>
      </c>
      <c r="F113" s="23">
        <f>+F75/F76</f>
        <v>1.015999014332309</v>
      </c>
      <c r="G113" s="23">
        <f>+G75/G76</f>
        <v>4.5252334498508757</v>
      </c>
      <c r="H113" s="23">
        <f>+H75/H76</f>
        <v>4.9371230308877552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0.43447993212958758</v>
      </c>
      <c r="F115" s="22">
        <f>+F65/F30</f>
        <v>0.58388660369952305</v>
      </c>
      <c r="G115" s="22">
        <f>+G65/G30</f>
        <v>0.55906890114836516</v>
      </c>
      <c r="H115" s="22">
        <f>+H65/H30</f>
        <v>0.67098051186009955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1.239562510922918</v>
      </c>
      <c r="F116" s="13">
        <f>+F65/F28</f>
        <v>1.7686110642992867</v>
      </c>
      <c r="G116" s="13">
        <f>+G65/G28</f>
        <v>2.6123944836293465</v>
      </c>
      <c r="H116" s="13">
        <f>+H65/H28</f>
        <v>2.0893719361896044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-75.051930543072373</v>
      </c>
      <c r="F117" s="23">
        <f>+F65/F120</f>
        <v>-35.47927142245041</v>
      </c>
      <c r="G117" s="23">
        <f>+G65/G120</f>
        <v>10.7524220078121</v>
      </c>
      <c r="H117" s="23">
        <f>+H65/H120</f>
        <v>7.6935738238985136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0.98899420967936025</v>
      </c>
      <c r="F119" s="59">
        <f>+F23/F39</f>
        <v>0.96837004549106342</v>
      </c>
      <c r="G119" s="59">
        <f>+G23/G39</f>
        <v>1.0938616986483551</v>
      </c>
      <c r="H119" s="59">
        <f>+H23/H39</f>
        <v>1.198591183694877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-431692</v>
      </c>
      <c r="F120" s="58">
        <f>+F23-F39</f>
        <v>-1358318</v>
      </c>
      <c r="G120" s="58">
        <f>+G23-G39</f>
        <v>5104133</v>
      </c>
      <c r="H120" s="58">
        <f>+H23-H39</f>
        <v>6252054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2016-09-08T08:43:55Z</dcterms:modified>
</cp:coreProperties>
</file>